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75" windowWidth="20730" windowHeight="96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88" i="1" l="1"/>
  <c r="F169" i="1"/>
  <c r="F150" i="1"/>
  <c r="F130" i="1"/>
  <c r="F52" i="1"/>
  <c r="F33" i="1"/>
  <c r="B63" i="1" l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G52" i="1"/>
  <c r="G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44" i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B199" i="1"/>
  <c r="A199" i="1"/>
  <c r="L198" i="1"/>
  <c r="J198" i="1"/>
  <c r="I198" i="1"/>
  <c r="H198" i="1"/>
  <c r="G198" i="1"/>
  <c r="F198" i="1"/>
  <c r="A189" i="1"/>
  <c r="L188" i="1"/>
  <c r="J188" i="1"/>
  <c r="J199" i="1" s="1"/>
  <c r="I188" i="1"/>
  <c r="I199" i="1" s="1"/>
  <c r="H188" i="1"/>
  <c r="H199" i="1" s="1"/>
  <c r="G188" i="1"/>
  <c r="B180" i="1"/>
  <c r="A180" i="1"/>
  <c r="L179" i="1"/>
  <c r="J179" i="1"/>
  <c r="I179" i="1"/>
  <c r="H179" i="1"/>
  <c r="G179" i="1"/>
  <c r="F179" i="1"/>
  <c r="A170" i="1"/>
  <c r="L169" i="1"/>
  <c r="L180" i="1" s="1"/>
  <c r="J169" i="1"/>
  <c r="J180" i="1" s="1"/>
  <c r="I169" i="1"/>
  <c r="I180" i="1" s="1"/>
  <c r="H169" i="1"/>
  <c r="H180" i="1" s="1"/>
  <c r="G169" i="1"/>
  <c r="G180" i="1" s="1"/>
  <c r="F180" i="1"/>
  <c r="B161" i="1"/>
  <c r="A161" i="1"/>
  <c r="L160" i="1"/>
  <c r="J160" i="1"/>
  <c r="I160" i="1"/>
  <c r="H160" i="1"/>
  <c r="G160" i="1"/>
  <c r="F160" i="1"/>
  <c r="A151" i="1"/>
  <c r="L150" i="1"/>
  <c r="L161" i="1" s="1"/>
  <c r="J150" i="1"/>
  <c r="J161" i="1" s="1"/>
  <c r="I150" i="1"/>
  <c r="I161" i="1" s="1"/>
  <c r="H150" i="1"/>
  <c r="H161" i="1" s="1"/>
  <c r="G150" i="1"/>
  <c r="G161" i="1" s="1"/>
  <c r="F161" i="1"/>
  <c r="B141" i="1"/>
  <c r="A141" i="1"/>
  <c r="L140" i="1"/>
  <c r="J140" i="1"/>
  <c r="I140" i="1"/>
  <c r="H140" i="1"/>
  <c r="G140" i="1"/>
  <c r="F140" i="1"/>
  <c r="A131" i="1"/>
  <c r="L130" i="1"/>
  <c r="L141" i="1" s="1"/>
  <c r="J130" i="1"/>
  <c r="J141" i="1" s="1"/>
  <c r="I130" i="1"/>
  <c r="I141" i="1" s="1"/>
  <c r="H130" i="1"/>
  <c r="H141" i="1" s="1"/>
  <c r="G130" i="1"/>
  <c r="G141" i="1" s="1"/>
  <c r="F141" i="1"/>
  <c r="B120" i="1"/>
  <c r="A120" i="1"/>
  <c r="L119" i="1"/>
  <c r="J119" i="1"/>
  <c r="I119" i="1"/>
  <c r="H119" i="1"/>
  <c r="G119" i="1"/>
  <c r="F119" i="1"/>
  <c r="B110" i="1"/>
  <c r="A110" i="1"/>
  <c r="L109" i="1"/>
  <c r="L120" i="1" s="1"/>
  <c r="J109" i="1"/>
  <c r="J120" i="1" s="1"/>
  <c r="I109" i="1"/>
  <c r="I120" i="1" s="1"/>
  <c r="H109" i="1"/>
  <c r="H120" i="1" s="1"/>
  <c r="G109" i="1"/>
  <c r="G120" i="1" s="1"/>
  <c r="F109" i="1"/>
  <c r="F120" i="1" s="1"/>
  <c r="B102" i="1"/>
  <c r="A102" i="1"/>
  <c r="L101" i="1"/>
  <c r="J101" i="1"/>
  <c r="I101" i="1"/>
  <c r="H101" i="1"/>
  <c r="G101" i="1"/>
  <c r="F101" i="1"/>
  <c r="B92" i="1"/>
  <c r="A92" i="1"/>
  <c r="L91" i="1"/>
  <c r="L102" i="1" s="1"/>
  <c r="J91" i="1"/>
  <c r="J102" i="1" s="1"/>
  <c r="I91" i="1"/>
  <c r="I102" i="1" s="1"/>
  <c r="H91" i="1"/>
  <c r="H102" i="1" s="1"/>
  <c r="G91" i="1"/>
  <c r="G102" i="1" s="1"/>
  <c r="F91" i="1"/>
  <c r="F102" i="1" s="1"/>
  <c r="B82" i="1"/>
  <c r="A82" i="1"/>
  <c r="L81" i="1"/>
  <c r="J81" i="1"/>
  <c r="I81" i="1"/>
  <c r="H81" i="1"/>
  <c r="G81" i="1"/>
  <c r="F81" i="1"/>
  <c r="B72" i="1"/>
  <c r="J71" i="1"/>
  <c r="I71" i="1"/>
  <c r="H71" i="1"/>
  <c r="G71" i="1"/>
  <c r="F71" i="1"/>
  <c r="H63" i="1" l="1"/>
  <c r="F82" i="1"/>
  <c r="J82" i="1"/>
  <c r="J200" i="1" s="1"/>
  <c r="H82" i="1"/>
  <c r="I82" i="1"/>
  <c r="I200" i="1" s="1"/>
  <c r="G82" i="1"/>
  <c r="F63" i="1"/>
  <c r="L199" i="1"/>
  <c r="G199" i="1"/>
  <c r="F199" i="1"/>
  <c r="H200" i="1" l="1"/>
  <c r="G200" i="1"/>
  <c r="L71" i="1"/>
  <c r="L82" i="1" s="1"/>
  <c r="L200" i="1" s="1"/>
</calcChain>
</file>

<file path=xl/sharedStrings.xml><?xml version="1.0" encoding="utf-8"?>
<sst xmlns="http://schemas.openxmlformats.org/spreadsheetml/2006/main" count="272" uniqueCount="81">
  <si>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</si>
  <si>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</si>
  <si>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</si>
  <si>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</si>
  <si>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</si>
  <si>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</si>
  <si>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</si>
  <si>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</si>
  <si>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</si>
  <si>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</si>
  <si>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</si>
  <si>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</si>
  <si>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</si>
  <si>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</si>
  <si>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</si>
  <si>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</si>
  <si>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</si>
  <si>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</si>
  <si>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</si>
  <si>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</si>
  <si>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</si>
  <si>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</si>
  <si>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</si>
  <si>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</si>
  <si>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</si>
  <si>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</si>
  <si>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</si>
  <si>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</si>
  <si>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</si>
  <si>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</si>
  <si>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</si>
  <si>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</si>
  <si>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</si>
  <si>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</si>
  <si>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</si>
  <si>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</si>
  <si>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</si>
  <si>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</si>
  <si>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</si>
  <si>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Картофельное пюре</t>
  </si>
  <si>
    <t>Пром</t>
  </si>
  <si>
    <t>Компот из смеси сухофруктов</t>
  </si>
  <si>
    <t>Масло сливочное</t>
  </si>
  <si>
    <t>Макаронные изделия отварные</t>
  </si>
  <si>
    <t>Рис припущенный</t>
  </si>
  <si>
    <t>Кофейный напиток с сахаром</t>
  </si>
  <si>
    <t>хлеб</t>
  </si>
  <si>
    <t>пром</t>
  </si>
  <si>
    <t xml:space="preserve">Чай с сахаром </t>
  </si>
  <si>
    <t>фрукты</t>
  </si>
  <si>
    <t>311*</t>
  </si>
  <si>
    <t>Каша рассыпчатая гречневая</t>
  </si>
  <si>
    <t>192*</t>
  </si>
  <si>
    <t>Компот из свежих плодов</t>
  </si>
  <si>
    <t>338*</t>
  </si>
  <si>
    <t>318*</t>
  </si>
  <si>
    <t>Птица, тушенная с овощами (90/50)</t>
  </si>
  <si>
    <t>Фрукты сезонные (яблоко)</t>
  </si>
  <si>
    <t>Каша молочная "Дружба"</t>
  </si>
  <si>
    <t>Тефтели из мяса птицы  с соусом (90/50)</t>
  </si>
  <si>
    <t xml:space="preserve">Овощи сезонные (капуста тушеная) </t>
  </si>
  <si>
    <t>Плов из птицы (90/150)</t>
  </si>
  <si>
    <t>Поджарка из мяса птицы (90/65)</t>
  </si>
  <si>
    <t>287*</t>
  </si>
  <si>
    <t>Овощи сезонные (огурец соленый)</t>
  </si>
  <si>
    <t>Овощи сезонные (капуста квашеная)</t>
  </si>
  <si>
    <t xml:space="preserve">Котлета, рубленная из птицы с соусом </t>
  </si>
  <si>
    <t>Каша вязкая пшеничная</t>
  </si>
  <si>
    <t xml:space="preserve">Овощи сезонные (икра морковная) </t>
  </si>
  <si>
    <t xml:space="preserve">Кофейный напиток с сахаром </t>
  </si>
  <si>
    <t>Гуляш из мяса птицы (70/65)</t>
  </si>
  <si>
    <t xml:space="preserve">Овощи сезонные (свекла отварная) </t>
  </si>
  <si>
    <t>17**</t>
  </si>
  <si>
    <t>Каша вязкая пшенная</t>
  </si>
  <si>
    <t>Лапшевник с творогом со сметаной</t>
  </si>
  <si>
    <t>Повидло фруктовое</t>
  </si>
  <si>
    <t>Овощи сезонные (свекла отварная)</t>
  </si>
  <si>
    <t>Рыба тушенная в томате с овощами (70/40)</t>
  </si>
  <si>
    <t>Шницель рубленный куриный с соусом (80/40)</t>
  </si>
  <si>
    <t>МБОУ ООШ №4</t>
  </si>
  <si>
    <t>Рожкова А.П.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</si>
</sst>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49" fontId="16" fillId="0" borderId="2" xfId="0" applyNumberFormat="1" applyFont="1" applyBorder="1" applyAlignment="1">
      <alignment horizontal="center" vertical="top" wrapText="1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2" fontId="7" fillId="0" borderId="10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06" sqref="D106:L10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8" t="s">
        <v>79</v>
      </c>
      <c r="D1" s="79"/>
      <c r="E1" s="79"/>
      <c r="F1" s="12" t="s">
        <v>16</v>
      </c>
      <c r="G1" s="2" t="s">
        <v>17</v>
      </c>
      <c r="H1" s="80" t="s">
        <v>36</v>
      </c>
      <c r="I1" s="80"/>
      <c r="J1" s="80"/>
      <c r="K1" s="80"/>
    </row>
    <row r="2" spans="1:12" ht="18" x14ac:dyDescent="0.2">
      <c r="A2" s="35" t="s">
        <v>6</v>
      </c>
      <c r="C2" s="2"/>
      <c r="G2" s="2" t="s">
        <v>18</v>
      </c>
      <c r="H2" s="80" t="s">
        <v>80</v>
      </c>
      <c r="I2" s="80"/>
      <c r="J2" s="80"/>
      <c r="K2" s="8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33</v>
      </c>
      <c r="I4" s="47" t="s">
        <v>34</v>
      </c>
      <c r="J4" s="47" t="s">
        <v>35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65" t="s">
        <v>25</v>
      </c>
      <c r="E6" s="58" t="s">
        <v>56</v>
      </c>
      <c r="F6" s="55">
        <v>140</v>
      </c>
      <c r="G6" s="75">
        <v>17.920000000000002</v>
      </c>
      <c r="H6" s="75">
        <v>14.58</v>
      </c>
      <c r="I6" s="40">
        <v>5.62</v>
      </c>
      <c r="J6" s="75">
        <v>225</v>
      </c>
      <c r="K6" s="60">
        <v>488</v>
      </c>
      <c r="L6" s="75">
        <v>68.84</v>
      </c>
    </row>
    <row r="7" spans="1:12" ht="15" x14ac:dyDescent="0.25">
      <c r="A7" s="23"/>
      <c r="B7" s="15"/>
      <c r="C7" s="11"/>
      <c r="D7" s="5" t="s">
        <v>26</v>
      </c>
      <c r="E7" s="59" t="s">
        <v>43</v>
      </c>
      <c r="F7" s="43">
        <v>150</v>
      </c>
      <c r="G7" s="53">
        <v>5.52</v>
      </c>
      <c r="H7" s="53">
        <v>4.5199999999999996</v>
      </c>
      <c r="I7" s="53">
        <v>26.45</v>
      </c>
      <c r="J7" s="53">
        <v>168.45</v>
      </c>
      <c r="K7" s="44">
        <v>516</v>
      </c>
      <c r="L7" s="43">
        <v>8.16</v>
      </c>
    </row>
    <row r="8" spans="1:12" ht="15" x14ac:dyDescent="0.25">
      <c r="A8" s="23"/>
      <c r="B8" s="15"/>
      <c r="C8" s="11"/>
      <c r="D8" s="68" t="s">
        <v>23</v>
      </c>
      <c r="E8" s="59" t="s">
        <v>65</v>
      </c>
      <c r="F8" s="43">
        <v>60</v>
      </c>
      <c r="G8" s="43">
        <v>2.2999999999999998</v>
      </c>
      <c r="H8" s="43">
        <v>4.99</v>
      </c>
      <c r="I8" s="43">
        <v>7.66</v>
      </c>
      <c r="J8" s="53">
        <v>12.35</v>
      </c>
      <c r="K8" s="44" t="s">
        <v>47</v>
      </c>
      <c r="L8" s="43">
        <v>8.0299999999999994</v>
      </c>
    </row>
    <row r="9" spans="1:12" ht="15" x14ac:dyDescent="0.25">
      <c r="A9" s="23"/>
      <c r="B9" s="15"/>
      <c r="C9" s="11"/>
      <c r="D9" s="64" t="s">
        <v>46</v>
      </c>
      <c r="E9" s="59" t="s">
        <v>38</v>
      </c>
      <c r="F9" s="43">
        <v>30</v>
      </c>
      <c r="G9" s="43">
        <v>0.26</v>
      </c>
      <c r="H9" s="43">
        <v>0.16</v>
      </c>
      <c r="I9" s="53">
        <v>13.05</v>
      </c>
      <c r="J9" s="53">
        <v>63</v>
      </c>
      <c r="K9" s="44" t="s">
        <v>40</v>
      </c>
      <c r="L9" s="43">
        <v>2.93</v>
      </c>
    </row>
    <row r="10" spans="1:12" ht="15" x14ac:dyDescent="0.25">
      <c r="A10" s="23"/>
      <c r="B10" s="15"/>
      <c r="C10" s="11"/>
      <c r="D10" s="7" t="s">
        <v>27</v>
      </c>
      <c r="E10" s="59" t="s">
        <v>37</v>
      </c>
      <c r="F10" s="43">
        <v>180</v>
      </c>
      <c r="G10" s="53">
        <v>0.2</v>
      </c>
      <c r="H10" s="43">
        <v>0</v>
      </c>
      <c r="I10" s="53">
        <v>14</v>
      </c>
      <c r="J10" s="53">
        <v>58</v>
      </c>
      <c r="K10" s="44">
        <v>685</v>
      </c>
      <c r="L10" s="43">
        <v>1.76</v>
      </c>
    </row>
    <row r="11" spans="1:12" ht="15" x14ac:dyDescent="0.25">
      <c r="A11" s="23"/>
      <c r="B11" s="15"/>
      <c r="C11" s="11"/>
      <c r="D11" s="7"/>
      <c r="E11" s="42"/>
      <c r="F11" s="43"/>
      <c r="G11" s="53"/>
      <c r="H11" s="43"/>
      <c r="I11" s="5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30</v>
      </c>
      <c r="E14" s="9"/>
      <c r="F14" s="19">
        <f>SUM(F6:F13)</f>
        <v>560</v>
      </c>
      <c r="G14" s="19">
        <f t="shared" ref="G14:J14" si="0">SUM(G6:G13)</f>
        <v>26.200000000000003</v>
      </c>
      <c r="H14" s="19">
        <f t="shared" si="0"/>
        <v>24.250000000000004</v>
      </c>
      <c r="I14" s="19">
        <f t="shared" si="0"/>
        <v>66.78</v>
      </c>
      <c r="J14" s="76">
        <f t="shared" si="0"/>
        <v>526.79999999999995</v>
      </c>
      <c r="K14" s="25"/>
      <c r="L14" s="76">
        <f t="shared" ref="L14" si="1">SUM(L6:L13)</f>
        <v>89.720000000000013</v>
      </c>
    </row>
    <row r="15" spans="1:12" ht="15" x14ac:dyDescent="0.25">
      <c r="A15" s="26">
        <f>A6</f>
        <v>1</v>
      </c>
      <c r="B15" s="13">
        <f>B6</f>
        <v>1</v>
      </c>
      <c r="C15" s="10" t="s">
        <v>22</v>
      </c>
      <c r="D15" s="7" t="s">
        <v>23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24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26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27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28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 t="s">
        <v>29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.75" thickBot="1" x14ac:dyDescent="0.25">
      <c r="A25" s="29">
        <f>A6</f>
        <v>1</v>
      </c>
      <c r="B25" s="30">
        <f>B6</f>
        <v>1</v>
      </c>
      <c r="C25" s="81" t="s">
        <v>4</v>
      </c>
      <c r="D25" s="82"/>
      <c r="E25" s="31"/>
      <c r="F25" s="32">
        <f>F14+F24</f>
        <v>560</v>
      </c>
      <c r="G25" s="32">
        <f t="shared" ref="G25" si="4">G14+G24</f>
        <v>26.200000000000003</v>
      </c>
      <c r="H25" s="32">
        <f t="shared" ref="H25" si="5">H14+H24</f>
        <v>24.250000000000004</v>
      </c>
      <c r="I25" s="32">
        <f t="shared" ref="I25" si="6">I14+I24</f>
        <v>66.78</v>
      </c>
      <c r="J25" s="32">
        <f t="shared" ref="J25:L25" si="7">J14+J24</f>
        <v>526.79999999999995</v>
      </c>
      <c r="K25" s="32"/>
      <c r="L25" s="32">
        <f t="shared" si="7"/>
        <v>89.720000000000013</v>
      </c>
    </row>
    <row r="26" spans="1:12" ht="15.75" thickBot="1" x14ac:dyDescent="0.3">
      <c r="A26" s="20">
        <v>1</v>
      </c>
      <c r="B26" s="21">
        <v>2</v>
      </c>
      <c r="C26" s="22" t="s">
        <v>20</v>
      </c>
      <c r="D26" s="65" t="s">
        <v>25</v>
      </c>
      <c r="E26" s="58" t="s">
        <v>66</v>
      </c>
      <c r="F26" s="40">
        <v>115</v>
      </c>
      <c r="G26" s="75">
        <v>12.13</v>
      </c>
      <c r="H26" s="40">
        <v>17.399999999999999</v>
      </c>
      <c r="I26" s="40">
        <v>9.86</v>
      </c>
      <c r="J26" s="75">
        <v>245</v>
      </c>
      <c r="K26" s="60" t="s">
        <v>55</v>
      </c>
      <c r="L26" s="75">
        <v>50.82</v>
      </c>
    </row>
    <row r="27" spans="1:12" ht="15" x14ac:dyDescent="0.25">
      <c r="A27" s="23"/>
      <c r="B27" s="15"/>
      <c r="C27" s="11"/>
      <c r="D27" s="65" t="s">
        <v>26</v>
      </c>
      <c r="E27" s="59" t="s">
        <v>67</v>
      </c>
      <c r="F27" s="43">
        <v>150</v>
      </c>
      <c r="G27" s="53">
        <v>6.6</v>
      </c>
      <c r="H27" s="53">
        <v>4.38</v>
      </c>
      <c r="I27" s="53">
        <v>35.270000000000003</v>
      </c>
      <c r="J27" s="53">
        <v>213.71</v>
      </c>
      <c r="K27" s="44">
        <v>510</v>
      </c>
      <c r="L27" s="53">
        <v>4.54</v>
      </c>
    </row>
    <row r="28" spans="1:12" ht="15" x14ac:dyDescent="0.25">
      <c r="A28" s="23"/>
      <c r="B28" s="15"/>
      <c r="C28" s="11"/>
      <c r="D28" s="69" t="s">
        <v>23</v>
      </c>
      <c r="E28" s="59" t="s">
        <v>68</v>
      </c>
      <c r="F28" s="43">
        <v>60</v>
      </c>
      <c r="G28" s="53">
        <v>1.32</v>
      </c>
      <c r="H28" s="43">
        <v>2.76</v>
      </c>
      <c r="I28" s="43">
        <v>6.53</v>
      </c>
      <c r="J28" s="53">
        <v>56.22</v>
      </c>
      <c r="K28" s="44">
        <v>210</v>
      </c>
      <c r="L28" s="43">
        <v>9.4600000000000009</v>
      </c>
    </row>
    <row r="29" spans="1:12" ht="15" x14ac:dyDescent="0.25">
      <c r="A29" s="23"/>
      <c r="B29" s="15"/>
      <c r="C29" s="11"/>
      <c r="D29" s="64" t="s">
        <v>46</v>
      </c>
      <c r="E29" s="59" t="s">
        <v>38</v>
      </c>
      <c r="F29" s="43">
        <v>30</v>
      </c>
      <c r="G29" s="43">
        <v>0.26</v>
      </c>
      <c r="H29" s="43">
        <v>0.16</v>
      </c>
      <c r="I29" s="53">
        <v>16.8</v>
      </c>
      <c r="J29" s="53">
        <v>63</v>
      </c>
      <c r="K29" s="44" t="s">
        <v>40</v>
      </c>
      <c r="L29" s="43">
        <v>2.93</v>
      </c>
    </row>
    <row r="30" spans="1:12" ht="15" x14ac:dyDescent="0.25">
      <c r="A30" s="23"/>
      <c r="B30" s="15"/>
      <c r="C30" s="11"/>
      <c r="D30" s="69" t="s">
        <v>27</v>
      </c>
      <c r="E30" s="59" t="s">
        <v>69</v>
      </c>
      <c r="F30" s="43">
        <v>200</v>
      </c>
      <c r="G30" s="53">
        <v>1.4</v>
      </c>
      <c r="H30" s="53">
        <v>2</v>
      </c>
      <c r="I30" s="53">
        <v>22.4</v>
      </c>
      <c r="J30" s="53">
        <v>68</v>
      </c>
      <c r="K30" s="44">
        <v>692</v>
      </c>
      <c r="L30" s="43">
        <v>3.89</v>
      </c>
    </row>
    <row r="31" spans="1:12" ht="15" x14ac:dyDescent="0.25">
      <c r="A31" s="23"/>
      <c r="B31" s="15"/>
      <c r="C31" s="11"/>
      <c r="D31" s="67" t="s">
        <v>49</v>
      </c>
      <c r="E31" s="42" t="s">
        <v>57</v>
      </c>
      <c r="F31" s="43">
        <v>110</v>
      </c>
      <c r="G31" s="53">
        <v>0.37</v>
      </c>
      <c r="H31" s="43">
        <v>0.31</v>
      </c>
      <c r="I31" s="53">
        <v>8.98</v>
      </c>
      <c r="J31" s="53">
        <v>57.2</v>
      </c>
      <c r="K31" s="44" t="s">
        <v>47</v>
      </c>
      <c r="L31" s="53">
        <v>18.079999999999998</v>
      </c>
    </row>
    <row r="32" spans="1:12" ht="15" x14ac:dyDescent="0.25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24"/>
      <c r="B33" s="17"/>
      <c r="C33" s="8"/>
      <c r="D33" s="18" t="s">
        <v>30</v>
      </c>
      <c r="E33" s="9"/>
      <c r="F33" s="19">
        <f>SUM(F26:F32)</f>
        <v>665</v>
      </c>
      <c r="G33" s="19">
        <f>SUM(G26:G32)</f>
        <v>22.080000000000002</v>
      </c>
      <c r="H33" s="76">
        <f>SUM(H26:H32)</f>
        <v>27.009999999999998</v>
      </c>
      <c r="I33" s="19">
        <f>SUM(I26:I32)</f>
        <v>99.840000000000018</v>
      </c>
      <c r="J33" s="76">
        <f>SUM(J26:J32)</f>
        <v>703.13000000000011</v>
      </c>
      <c r="K33" s="25"/>
      <c r="L33" s="76">
        <f>SUM(L26:L32)</f>
        <v>89.72</v>
      </c>
    </row>
    <row r="34" spans="1:12" ht="15" x14ac:dyDescent="0.25">
      <c r="A34" s="26">
        <f>A26</f>
        <v>1</v>
      </c>
      <c r="B34" s="13">
        <f>B26</f>
        <v>2</v>
      </c>
      <c r="C34" s="10" t="s">
        <v>22</v>
      </c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23"/>
      <c r="B35" s="15"/>
      <c r="C35" s="11"/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23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23"/>
      <c r="B37" s="15"/>
      <c r="C37" s="11"/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23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23"/>
      <c r="B39" s="15"/>
      <c r="C39" s="11"/>
      <c r="D39" s="7" t="s">
        <v>28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23"/>
      <c r="B40" s="15"/>
      <c r="C40" s="11"/>
      <c r="D40" s="7" t="s">
        <v>29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24"/>
      <c r="B43" s="17"/>
      <c r="C43" s="8"/>
      <c r="D43" s="18" t="s">
        <v>30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 x14ac:dyDescent="0.25">
      <c r="A44" s="29">
        <f>A26</f>
        <v>1</v>
      </c>
      <c r="B44" s="30">
        <f>B26</f>
        <v>2</v>
      </c>
      <c r="C44" s="81" t="s">
        <v>4</v>
      </c>
      <c r="D44" s="82"/>
      <c r="E44" s="31"/>
      <c r="F44" s="32">
        <f>F33+F43</f>
        <v>665</v>
      </c>
      <c r="G44" s="32">
        <f t="shared" ref="G44" si="10">G33+G43</f>
        <v>22.080000000000002</v>
      </c>
      <c r="H44" s="32">
        <f t="shared" ref="H44" si="11">H33+H43</f>
        <v>27.009999999999998</v>
      </c>
      <c r="I44" s="32">
        <f t="shared" ref="I44" si="12">I33+I43</f>
        <v>99.840000000000018</v>
      </c>
      <c r="J44" s="32">
        <f t="shared" ref="J44:L44" si="13">J33+J43</f>
        <v>703.13000000000011</v>
      </c>
      <c r="K44" s="32"/>
      <c r="L44" s="32">
        <f t="shared" si="13"/>
        <v>89.72</v>
      </c>
    </row>
    <row r="45" spans="1:12" ht="15" x14ac:dyDescent="0.25">
      <c r="A45" s="20">
        <v>1</v>
      </c>
      <c r="B45" s="21">
        <v>3</v>
      </c>
      <c r="C45" s="22" t="s">
        <v>20</v>
      </c>
      <c r="D45" s="65" t="s">
        <v>25</v>
      </c>
      <c r="E45" s="58" t="s">
        <v>70</v>
      </c>
      <c r="F45" s="40">
        <v>135</v>
      </c>
      <c r="G45" s="40">
        <v>19.72</v>
      </c>
      <c r="H45" s="40">
        <v>17.89</v>
      </c>
      <c r="I45" s="40">
        <v>4.76</v>
      </c>
      <c r="J45" s="75">
        <v>168.2</v>
      </c>
      <c r="K45" s="41" t="s">
        <v>50</v>
      </c>
      <c r="L45" s="75">
        <v>65.540000000000006</v>
      </c>
    </row>
    <row r="46" spans="1:12" ht="15" x14ac:dyDescent="0.25">
      <c r="A46" s="23"/>
      <c r="B46" s="15"/>
      <c r="C46" s="11"/>
      <c r="D46" s="69" t="s">
        <v>26</v>
      </c>
      <c r="E46" s="59" t="s">
        <v>51</v>
      </c>
      <c r="F46" s="43">
        <v>150</v>
      </c>
      <c r="G46" s="53">
        <v>7.46</v>
      </c>
      <c r="H46" s="43">
        <v>5.61</v>
      </c>
      <c r="I46" s="53">
        <v>35.840000000000003</v>
      </c>
      <c r="J46" s="53">
        <v>230.45</v>
      </c>
      <c r="K46" s="44">
        <v>508</v>
      </c>
      <c r="L46" s="43">
        <v>8.66</v>
      </c>
    </row>
    <row r="47" spans="1:12" ht="15" x14ac:dyDescent="0.25">
      <c r="A47" s="23"/>
      <c r="B47" s="15"/>
      <c r="C47" s="11"/>
      <c r="D47" s="69" t="s">
        <v>23</v>
      </c>
      <c r="E47" s="59" t="s">
        <v>71</v>
      </c>
      <c r="F47" s="43">
        <v>60</v>
      </c>
      <c r="G47" s="53">
        <v>0.86</v>
      </c>
      <c r="H47" s="43">
        <v>3.65</v>
      </c>
      <c r="I47" s="43">
        <v>5.0199999999999996</v>
      </c>
      <c r="J47" s="53">
        <v>56.34</v>
      </c>
      <c r="K47" s="44" t="s">
        <v>72</v>
      </c>
      <c r="L47" s="43">
        <v>6.69</v>
      </c>
    </row>
    <row r="48" spans="1:12" ht="15" x14ac:dyDescent="0.25">
      <c r="A48" s="23"/>
      <c r="B48" s="15"/>
      <c r="C48" s="11"/>
      <c r="D48" s="64" t="s">
        <v>46</v>
      </c>
      <c r="E48" s="59" t="s">
        <v>38</v>
      </c>
      <c r="F48" s="43">
        <v>30</v>
      </c>
      <c r="G48" s="43">
        <v>0.26</v>
      </c>
      <c r="H48" s="43">
        <v>0.16</v>
      </c>
      <c r="I48" s="53">
        <v>16.8</v>
      </c>
      <c r="J48" s="53">
        <v>63</v>
      </c>
      <c r="K48" s="44" t="s">
        <v>40</v>
      </c>
      <c r="L48" s="43">
        <v>2.93</v>
      </c>
    </row>
    <row r="49" spans="1:12" ht="15" x14ac:dyDescent="0.25">
      <c r="A49" s="23"/>
      <c r="B49" s="15"/>
      <c r="C49" s="11"/>
      <c r="D49" s="69" t="s">
        <v>27</v>
      </c>
      <c r="E49" s="59" t="s">
        <v>41</v>
      </c>
      <c r="F49" s="43">
        <v>200</v>
      </c>
      <c r="G49" s="43">
        <v>0.04</v>
      </c>
      <c r="H49" s="43">
        <v>0</v>
      </c>
      <c r="I49" s="53">
        <v>24.76</v>
      </c>
      <c r="J49" s="53">
        <v>94.2</v>
      </c>
      <c r="K49" s="44">
        <v>639</v>
      </c>
      <c r="L49" s="53">
        <v>5.9</v>
      </c>
    </row>
    <row r="50" spans="1:12" ht="15" x14ac:dyDescent="0.25">
      <c r="A50" s="23"/>
      <c r="B50" s="15"/>
      <c r="C50" s="11"/>
      <c r="D50" s="67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4"/>
      <c r="B52" s="17"/>
      <c r="C52" s="8"/>
      <c r="D52" s="18" t="s">
        <v>30</v>
      </c>
      <c r="E52" s="9"/>
      <c r="F52" s="19">
        <f>SUM(F45:F51)</f>
        <v>575</v>
      </c>
      <c r="G52" s="19">
        <f>SUM(G45:G51)</f>
        <v>28.34</v>
      </c>
      <c r="H52" s="19">
        <f>SUM(H45:H51)</f>
        <v>27.31</v>
      </c>
      <c r="I52" s="19">
        <f>SUM(I45:I51)</f>
        <v>87.18</v>
      </c>
      <c r="J52" s="19">
        <f>SUM(J45:J51)</f>
        <v>612.19000000000005</v>
      </c>
      <c r="K52" s="25"/>
      <c r="L52" s="76">
        <f>SUM(L45:L51)</f>
        <v>89.720000000000013</v>
      </c>
    </row>
    <row r="53" spans="1:12" ht="15" x14ac:dyDescent="0.25">
      <c r="A53" s="26">
        <f>A45</f>
        <v>1</v>
      </c>
      <c r="B53" s="13">
        <f>B45</f>
        <v>3</v>
      </c>
      <c r="C53" s="10" t="s">
        <v>22</v>
      </c>
      <c r="D53" s="7" t="s">
        <v>23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24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 t="s">
        <v>29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 x14ac:dyDescent="0.25">
      <c r="A63" s="29">
        <f>A45</f>
        <v>1</v>
      </c>
      <c r="B63" s="30">
        <f>B45</f>
        <v>3</v>
      </c>
      <c r="C63" s="81" t="s">
        <v>4</v>
      </c>
      <c r="D63" s="82"/>
      <c r="E63" s="31"/>
      <c r="F63" s="32">
        <f>F52+F62</f>
        <v>575</v>
      </c>
      <c r="G63" s="32">
        <f t="shared" ref="G63" si="16">G52+G62</f>
        <v>28.34</v>
      </c>
      <c r="H63" s="32">
        <f t="shared" ref="H63" si="17">H52+H62</f>
        <v>27.31</v>
      </c>
      <c r="I63" s="32">
        <f t="shared" ref="I63" si="18">I52+I62</f>
        <v>87.18</v>
      </c>
      <c r="J63" s="32">
        <f t="shared" ref="J63:L63" si="19">J52+J62</f>
        <v>612.19000000000005</v>
      </c>
      <c r="K63" s="32"/>
      <c r="L63" s="32">
        <f t="shared" si="19"/>
        <v>89.720000000000013</v>
      </c>
    </row>
    <row r="64" spans="1:12" ht="15.75" thickBot="1" x14ac:dyDescent="0.3">
      <c r="A64" s="20">
        <v>1</v>
      </c>
      <c r="B64" s="21">
        <v>4</v>
      </c>
      <c r="C64" s="22" t="s">
        <v>20</v>
      </c>
      <c r="D64" s="65" t="s">
        <v>25</v>
      </c>
      <c r="E64" s="39" t="s">
        <v>58</v>
      </c>
      <c r="F64" s="40">
        <v>220</v>
      </c>
      <c r="G64" s="75">
        <v>10.44</v>
      </c>
      <c r="H64" s="75">
        <v>11.11</v>
      </c>
      <c r="I64" s="75">
        <v>41.3</v>
      </c>
      <c r="J64" s="75">
        <v>307</v>
      </c>
      <c r="K64" s="41" t="s">
        <v>52</v>
      </c>
      <c r="L64" s="63">
        <v>39.9</v>
      </c>
    </row>
    <row r="65" spans="1:12" ht="15" x14ac:dyDescent="0.25">
      <c r="A65" s="23"/>
      <c r="B65" s="15"/>
      <c r="C65" s="11"/>
      <c r="D65" s="65"/>
      <c r="E65" s="42" t="s">
        <v>42</v>
      </c>
      <c r="F65" s="43">
        <v>20</v>
      </c>
      <c r="G65" s="43">
        <v>0</v>
      </c>
      <c r="H65" s="53">
        <v>16.399999999999999</v>
      </c>
      <c r="I65" s="53">
        <v>0.2</v>
      </c>
      <c r="J65" s="53">
        <v>150</v>
      </c>
      <c r="K65" s="52" t="s">
        <v>40</v>
      </c>
      <c r="L65" s="57">
        <v>14.85</v>
      </c>
    </row>
    <row r="66" spans="1:12" ht="15" x14ac:dyDescent="0.25">
      <c r="A66" s="23"/>
      <c r="B66" s="15"/>
      <c r="C66" s="11"/>
      <c r="D66" s="64" t="s">
        <v>46</v>
      </c>
      <c r="E66" s="42" t="s">
        <v>38</v>
      </c>
      <c r="F66" s="43">
        <v>30</v>
      </c>
      <c r="G66" s="43">
        <v>0.26</v>
      </c>
      <c r="H66" s="43">
        <v>0.16</v>
      </c>
      <c r="I66" s="53">
        <v>16.8</v>
      </c>
      <c r="J66" s="53">
        <v>63</v>
      </c>
      <c r="K66" s="44" t="s">
        <v>40</v>
      </c>
      <c r="L66" s="57">
        <v>2.93</v>
      </c>
    </row>
    <row r="67" spans="1:12" ht="15" x14ac:dyDescent="0.25">
      <c r="A67" s="23"/>
      <c r="B67" s="15"/>
      <c r="C67" s="11"/>
      <c r="D67" s="64" t="s">
        <v>27</v>
      </c>
      <c r="E67" s="42" t="s">
        <v>37</v>
      </c>
      <c r="F67" s="43">
        <v>180</v>
      </c>
      <c r="G67" s="53">
        <v>0.2</v>
      </c>
      <c r="H67" s="53">
        <v>0</v>
      </c>
      <c r="I67" s="53">
        <v>14</v>
      </c>
      <c r="J67" s="53">
        <v>58</v>
      </c>
      <c r="K67" s="44">
        <v>685</v>
      </c>
      <c r="L67" s="57">
        <v>1.76</v>
      </c>
    </row>
    <row r="68" spans="1:12" ht="15" x14ac:dyDescent="0.25">
      <c r="A68" s="23"/>
      <c r="B68" s="15"/>
      <c r="C68" s="11"/>
      <c r="D68" s="70" t="s">
        <v>49</v>
      </c>
      <c r="E68" s="42" t="s">
        <v>57</v>
      </c>
      <c r="F68" s="43">
        <v>185</v>
      </c>
      <c r="G68" s="53">
        <v>0.62</v>
      </c>
      <c r="H68" s="43">
        <v>0.52</v>
      </c>
      <c r="I68" s="53">
        <v>15.1</v>
      </c>
      <c r="J68" s="53">
        <v>96.2</v>
      </c>
      <c r="K68" s="52" t="s">
        <v>40</v>
      </c>
      <c r="L68" s="57">
        <v>30.28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53"/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3"/>
    </row>
    <row r="71" spans="1:12" ht="15" x14ac:dyDescent="0.25">
      <c r="A71" s="24"/>
      <c r="B71" s="17"/>
      <c r="C71" s="8"/>
      <c r="D71" s="18" t="s">
        <v>30</v>
      </c>
      <c r="E71" s="9"/>
      <c r="F71" s="19">
        <f>SUM(F64:F70)</f>
        <v>635</v>
      </c>
      <c r="G71" s="19">
        <f>SUM(G64:G70)</f>
        <v>11.519999999999998</v>
      </c>
      <c r="H71" s="76">
        <f>SUM(H64:H70)</f>
        <v>28.189999999999998</v>
      </c>
      <c r="I71" s="76">
        <f>SUM(I64:I70)</f>
        <v>87.399999999999991</v>
      </c>
      <c r="J71" s="76">
        <f>SUM(J64:J70)</f>
        <v>674.2</v>
      </c>
      <c r="K71" s="25"/>
      <c r="L71" s="56">
        <f>SUM(L64:L70)</f>
        <v>89.72</v>
      </c>
    </row>
    <row r="72" spans="1:12" ht="15" x14ac:dyDescent="0.25">
      <c r="A72" s="26">
        <v>1</v>
      </c>
      <c r="B72" s="13">
        <f>B64</f>
        <v>4</v>
      </c>
      <c r="C72" s="10" t="s">
        <v>22</v>
      </c>
      <c r="D72" s="7" t="s">
        <v>23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24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25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26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27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28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7" t="s">
        <v>29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30</v>
      </c>
      <c r="E81" s="9"/>
      <c r="F81" s="19">
        <f>SUM(F72:F80)</f>
        <v>0</v>
      </c>
      <c r="G81" s="19">
        <f t="shared" ref="G81:J81" si="20">SUM(G72:G80)</f>
        <v>0</v>
      </c>
      <c r="H81" s="19">
        <f t="shared" si="20"/>
        <v>0</v>
      </c>
      <c r="I81" s="19">
        <f t="shared" si="20"/>
        <v>0</v>
      </c>
      <c r="J81" s="19">
        <f t="shared" si="20"/>
        <v>0</v>
      </c>
      <c r="K81" s="25"/>
      <c r="L81" s="19">
        <f t="shared" ref="L81" si="21">SUM(L72:L80)</f>
        <v>0</v>
      </c>
    </row>
    <row r="82" spans="1:12" ht="15.75" thickBot="1" x14ac:dyDescent="0.25">
      <c r="A82" s="29">
        <f>A64</f>
        <v>1</v>
      </c>
      <c r="B82" s="30">
        <f>B64</f>
        <v>4</v>
      </c>
      <c r="C82" s="81" t="s">
        <v>4</v>
      </c>
      <c r="D82" s="82"/>
      <c r="E82" s="31"/>
      <c r="F82" s="32">
        <f>F71+F81</f>
        <v>635</v>
      </c>
      <c r="G82" s="32">
        <f t="shared" ref="G82:J82" si="22">G71+G81</f>
        <v>11.519999999999998</v>
      </c>
      <c r="H82" s="32">
        <f t="shared" si="22"/>
        <v>28.189999999999998</v>
      </c>
      <c r="I82" s="32">
        <f t="shared" si="22"/>
        <v>87.399999999999991</v>
      </c>
      <c r="J82" s="32">
        <f t="shared" si="22"/>
        <v>674.2</v>
      </c>
      <c r="K82" s="32"/>
      <c r="L82" s="32">
        <f t="shared" ref="L82" si="23">L71+L81</f>
        <v>89.72</v>
      </c>
    </row>
    <row r="83" spans="1:12" ht="15.75" customHeight="1" thickBot="1" x14ac:dyDescent="0.3">
      <c r="A83" s="14">
        <v>1</v>
      </c>
      <c r="B83" s="15">
        <v>5</v>
      </c>
      <c r="C83" s="22" t="s">
        <v>20</v>
      </c>
      <c r="D83" s="65" t="s">
        <v>25</v>
      </c>
      <c r="E83" s="58" t="s">
        <v>59</v>
      </c>
      <c r="F83" s="40">
        <v>140</v>
      </c>
      <c r="G83" s="75">
        <v>11.78</v>
      </c>
      <c r="H83" s="40">
        <v>12.91</v>
      </c>
      <c r="I83" s="40">
        <v>14.9</v>
      </c>
      <c r="J83" s="75">
        <v>223</v>
      </c>
      <c r="K83" s="60">
        <v>462</v>
      </c>
      <c r="L83" s="75">
        <v>63.09</v>
      </c>
    </row>
    <row r="84" spans="1:12" ht="15.75" thickBot="1" x14ac:dyDescent="0.3">
      <c r="A84" s="14"/>
      <c r="B84" s="15"/>
      <c r="C84" s="11"/>
      <c r="D84" s="65" t="s">
        <v>26</v>
      </c>
      <c r="E84" s="59" t="s">
        <v>73</v>
      </c>
      <c r="F84" s="43">
        <v>150</v>
      </c>
      <c r="G84" s="53">
        <v>6.6</v>
      </c>
      <c r="H84" s="53">
        <v>5.72</v>
      </c>
      <c r="I84" s="53">
        <v>37.880000000000003</v>
      </c>
      <c r="J84" s="51">
        <v>229.5</v>
      </c>
      <c r="K84" s="52">
        <v>510</v>
      </c>
      <c r="L84" s="43">
        <v>4.95</v>
      </c>
    </row>
    <row r="85" spans="1:12" ht="15" x14ac:dyDescent="0.25">
      <c r="A85" s="14"/>
      <c r="B85" s="15"/>
      <c r="C85" s="11"/>
      <c r="D85" s="65" t="s">
        <v>23</v>
      </c>
      <c r="E85" s="59" t="s">
        <v>60</v>
      </c>
      <c r="F85" s="43">
        <v>60</v>
      </c>
      <c r="G85" s="43">
        <v>1.1100000000000001</v>
      </c>
      <c r="H85" s="43">
        <v>2.59</v>
      </c>
      <c r="I85" s="43">
        <v>13.81</v>
      </c>
      <c r="J85" s="53">
        <v>85.41</v>
      </c>
      <c r="K85" s="52">
        <v>214</v>
      </c>
      <c r="L85" s="53">
        <v>10.08</v>
      </c>
    </row>
    <row r="86" spans="1:12" ht="15" x14ac:dyDescent="0.25">
      <c r="A86" s="14"/>
      <c r="B86" s="15"/>
      <c r="C86" s="11"/>
      <c r="D86" s="70" t="s">
        <v>46</v>
      </c>
      <c r="E86" s="59" t="s">
        <v>38</v>
      </c>
      <c r="F86" s="43">
        <v>30</v>
      </c>
      <c r="G86" s="43">
        <v>0.26</v>
      </c>
      <c r="H86" s="53">
        <v>0.16</v>
      </c>
      <c r="I86" s="53">
        <v>16.8</v>
      </c>
      <c r="J86" s="53">
        <v>63</v>
      </c>
      <c r="K86" s="61" t="s">
        <v>40</v>
      </c>
      <c r="L86" s="43">
        <v>2.93</v>
      </c>
    </row>
    <row r="87" spans="1:12" ht="15" x14ac:dyDescent="0.25">
      <c r="A87" s="14"/>
      <c r="B87" s="15"/>
      <c r="C87" s="11"/>
      <c r="D87" s="70" t="s">
        <v>27</v>
      </c>
      <c r="E87" s="59" t="s">
        <v>53</v>
      </c>
      <c r="F87" s="43">
        <v>200</v>
      </c>
      <c r="G87" s="43">
        <v>0.2</v>
      </c>
      <c r="H87" s="53">
        <v>0.2</v>
      </c>
      <c r="I87" s="53">
        <v>22.3</v>
      </c>
      <c r="J87" s="53">
        <v>110</v>
      </c>
      <c r="K87" s="44">
        <v>631</v>
      </c>
      <c r="L87" s="43">
        <v>8.67</v>
      </c>
    </row>
    <row r="88" spans="1:12" ht="15" x14ac:dyDescent="0.25">
      <c r="A88" s="14"/>
      <c r="B88" s="15"/>
      <c r="C88" s="11"/>
      <c r="D88" s="77"/>
      <c r="E88" s="59"/>
      <c r="F88" s="43"/>
      <c r="G88" s="53"/>
      <c r="H88" s="43"/>
      <c r="I88" s="53"/>
      <c r="J88" s="53"/>
      <c r="K88" s="44"/>
      <c r="L88" s="53"/>
    </row>
    <row r="89" spans="1:12" ht="15" x14ac:dyDescent="0.25">
      <c r="A89" s="14"/>
      <c r="B89" s="15"/>
      <c r="C89" s="11"/>
      <c r="D89" s="62"/>
      <c r="E89" s="59"/>
      <c r="F89" s="43"/>
      <c r="G89" s="43"/>
      <c r="H89" s="43"/>
      <c r="I89" s="43"/>
      <c r="J89" s="43"/>
      <c r="K89" s="44"/>
      <c r="L89" s="43"/>
    </row>
    <row r="90" spans="1:12" ht="15" x14ac:dyDescent="0.25">
      <c r="A90" s="14"/>
      <c r="B90" s="15"/>
      <c r="C90" s="11"/>
      <c r="D90" s="6"/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16"/>
      <c r="B91" s="17"/>
      <c r="C91" s="8"/>
      <c r="D91" s="18" t="s">
        <v>30</v>
      </c>
      <c r="E91" s="9"/>
      <c r="F91" s="19">
        <f>SUM(F83:F90)</f>
        <v>580</v>
      </c>
      <c r="G91" s="76">
        <f>SUM(G83:G90)</f>
        <v>19.95</v>
      </c>
      <c r="H91" s="19">
        <f>SUM(H83:H90)</f>
        <v>21.58</v>
      </c>
      <c r="I91" s="76">
        <f>SUM(I83:I90)</f>
        <v>105.69</v>
      </c>
      <c r="J91" s="19">
        <f>SUM(J83:J90)</f>
        <v>710.91</v>
      </c>
      <c r="K91" s="25"/>
      <c r="L91" s="19">
        <f>SUM(L83:L90)</f>
        <v>89.720000000000013</v>
      </c>
    </row>
    <row r="92" spans="1:12" ht="15" x14ac:dyDescent="0.25">
      <c r="A92" s="13">
        <f>A83</f>
        <v>1</v>
      </c>
      <c r="B92" s="13">
        <f>B83</f>
        <v>5</v>
      </c>
      <c r="C92" s="10" t="s">
        <v>22</v>
      </c>
      <c r="D92" s="7" t="s">
        <v>23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14"/>
      <c r="B93" s="15"/>
      <c r="C93" s="11"/>
      <c r="D93" s="7" t="s">
        <v>24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14"/>
      <c r="B94" s="15"/>
      <c r="C94" s="11"/>
      <c r="D94" s="7" t="s">
        <v>25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14"/>
      <c r="B95" s="15"/>
      <c r="C95" s="11"/>
      <c r="D95" s="7" t="s">
        <v>26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14"/>
      <c r="B96" s="15"/>
      <c r="C96" s="11"/>
      <c r="D96" s="7" t="s">
        <v>27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14"/>
      <c r="B97" s="15"/>
      <c r="C97" s="11"/>
      <c r="D97" s="7" t="s">
        <v>28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14"/>
      <c r="B98" s="15"/>
      <c r="C98" s="11"/>
      <c r="D98" s="7" t="s">
        <v>29</v>
      </c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14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16"/>
      <c r="B101" s="17"/>
      <c r="C101" s="8"/>
      <c r="D101" s="18" t="s">
        <v>30</v>
      </c>
      <c r="E101" s="9"/>
      <c r="F101" s="19">
        <f>SUM(F92:F100)</f>
        <v>0</v>
      </c>
      <c r="G101" s="19">
        <f t="shared" ref="G101" si="24">SUM(G92:G100)</f>
        <v>0</v>
      </c>
      <c r="H101" s="19">
        <f t="shared" ref="H101" si="25">SUM(H92:H100)</f>
        <v>0</v>
      </c>
      <c r="I101" s="19">
        <f t="shared" ref="I101" si="26">SUM(I92:I100)</f>
        <v>0</v>
      </c>
      <c r="J101" s="19">
        <f t="shared" ref="J101:L101" si="27">SUM(J92:J100)</f>
        <v>0</v>
      </c>
      <c r="K101" s="25"/>
      <c r="L101" s="19">
        <f t="shared" si="27"/>
        <v>0</v>
      </c>
    </row>
    <row r="102" spans="1:12" ht="15.75" thickBot="1" x14ac:dyDescent="0.25">
      <c r="A102" s="33">
        <f>A83</f>
        <v>1</v>
      </c>
      <c r="B102" s="33">
        <f>B83</f>
        <v>5</v>
      </c>
      <c r="C102" s="81" t="s">
        <v>4</v>
      </c>
      <c r="D102" s="82"/>
      <c r="E102" s="31"/>
      <c r="F102" s="32">
        <f>F91+F101</f>
        <v>580</v>
      </c>
      <c r="G102" s="32">
        <f t="shared" ref="G102" si="28">G91+G101</f>
        <v>19.95</v>
      </c>
      <c r="H102" s="32">
        <f t="shared" ref="H102" si="29">H91+H101</f>
        <v>21.58</v>
      </c>
      <c r="I102" s="32">
        <f t="shared" ref="I102" si="30">I91+I101</f>
        <v>105.69</v>
      </c>
      <c r="J102" s="32">
        <f t="shared" ref="J102:L102" si="31">J91+J101</f>
        <v>710.91</v>
      </c>
      <c r="K102" s="32"/>
      <c r="L102" s="32">
        <f t="shared" si="31"/>
        <v>89.720000000000013</v>
      </c>
    </row>
    <row r="103" spans="1:12" ht="15.75" customHeight="1" thickBot="1" x14ac:dyDescent="0.3">
      <c r="A103" s="20">
        <v>2</v>
      </c>
      <c r="B103" s="21">
        <v>1</v>
      </c>
      <c r="C103" s="22" t="s">
        <v>20</v>
      </c>
      <c r="D103" s="65" t="s">
        <v>25</v>
      </c>
      <c r="E103" s="58" t="s">
        <v>74</v>
      </c>
      <c r="F103" s="40">
        <v>220</v>
      </c>
      <c r="G103" s="40">
        <v>21.79</v>
      </c>
      <c r="H103" s="75">
        <v>16.2</v>
      </c>
      <c r="I103" s="75">
        <v>42.07</v>
      </c>
      <c r="J103" s="75">
        <v>401.51</v>
      </c>
      <c r="K103" s="60">
        <v>366</v>
      </c>
      <c r="L103" s="75">
        <v>62.19</v>
      </c>
    </row>
    <row r="104" spans="1:12" ht="15" x14ac:dyDescent="0.25">
      <c r="A104" s="23"/>
      <c r="B104" s="15"/>
      <c r="C104" s="11"/>
      <c r="D104" s="65"/>
      <c r="E104" s="59" t="s">
        <v>75</v>
      </c>
      <c r="F104" s="43">
        <v>50</v>
      </c>
      <c r="G104" s="43">
        <v>0.19</v>
      </c>
      <c r="H104" s="53">
        <v>0.04</v>
      </c>
      <c r="I104" s="43">
        <v>34.43</v>
      </c>
      <c r="J104" s="53">
        <v>139</v>
      </c>
      <c r="K104" s="44" t="s">
        <v>47</v>
      </c>
      <c r="L104" s="43">
        <v>13.21</v>
      </c>
    </row>
    <row r="105" spans="1:12" ht="15" x14ac:dyDescent="0.25">
      <c r="A105" s="23"/>
      <c r="B105" s="15"/>
      <c r="C105" s="11"/>
      <c r="D105" s="66"/>
      <c r="E105" s="59" t="s">
        <v>42</v>
      </c>
      <c r="F105" s="43">
        <v>10</v>
      </c>
      <c r="G105" s="43">
        <v>0</v>
      </c>
      <c r="H105" s="53">
        <v>8.1999999999999993</v>
      </c>
      <c r="I105" s="53">
        <v>0.1</v>
      </c>
      <c r="J105" s="53">
        <v>75</v>
      </c>
      <c r="K105" s="44" t="s">
        <v>47</v>
      </c>
      <c r="L105" s="43">
        <v>7.42</v>
      </c>
    </row>
    <row r="106" spans="1:12" ht="15" x14ac:dyDescent="0.25">
      <c r="A106" s="23"/>
      <c r="B106" s="15"/>
      <c r="C106" s="11"/>
      <c r="D106" s="71" t="s">
        <v>46</v>
      </c>
      <c r="E106" s="59" t="s">
        <v>38</v>
      </c>
      <c r="F106" s="54">
        <v>30</v>
      </c>
      <c r="G106" s="43">
        <v>0.26</v>
      </c>
      <c r="H106" s="43">
        <v>0.16</v>
      </c>
      <c r="I106" s="53">
        <v>16.8</v>
      </c>
      <c r="J106" s="53">
        <v>63</v>
      </c>
      <c r="K106" s="44" t="s">
        <v>40</v>
      </c>
      <c r="L106" s="43">
        <v>2.93</v>
      </c>
    </row>
    <row r="107" spans="1:12" ht="15" x14ac:dyDescent="0.25">
      <c r="A107" s="23"/>
      <c r="B107" s="15"/>
      <c r="C107" s="11"/>
      <c r="D107" s="6" t="s">
        <v>27</v>
      </c>
      <c r="E107" s="42" t="s">
        <v>45</v>
      </c>
      <c r="F107" s="43">
        <v>200</v>
      </c>
      <c r="G107" s="53">
        <v>1.4</v>
      </c>
      <c r="H107" s="53">
        <v>2</v>
      </c>
      <c r="I107" s="53">
        <v>22.4</v>
      </c>
      <c r="J107" s="53">
        <v>68</v>
      </c>
      <c r="K107" s="44">
        <v>692</v>
      </c>
      <c r="L107" s="43">
        <v>3.97</v>
      </c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30</v>
      </c>
      <c r="E109" s="9"/>
      <c r="F109" s="19">
        <f>SUM(F103:F108)</f>
        <v>510</v>
      </c>
      <c r="G109" s="19">
        <f>SUM(G103:G108)</f>
        <v>23.64</v>
      </c>
      <c r="H109" s="19">
        <f>SUM(H103:H108)</f>
        <v>26.599999999999998</v>
      </c>
      <c r="I109" s="19">
        <f>SUM(I103:I108)</f>
        <v>115.79999999999998</v>
      </c>
      <c r="J109" s="76">
        <f>SUM(J103:J108)</f>
        <v>746.51</v>
      </c>
      <c r="K109" s="25"/>
      <c r="L109" s="19">
        <f>SUM(L103:L108)</f>
        <v>89.720000000000013</v>
      </c>
    </row>
    <row r="110" spans="1:12" ht="15" x14ac:dyDescent="0.25">
      <c r="A110" s="26">
        <f>A103</f>
        <v>2</v>
      </c>
      <c r="B110" s="13">
        <f>B103</f>
        <v>1</v>
      </c>
      <c r="C110" s="10" t="s">
        <v>22</v>
      </c>
      <c r="D110" s="7" t="s">
        <v>23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24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25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26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27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28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29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30</v>
      </c>
      <c r="E119" s="9"/>
      <c r="F119" s="19">
        <f>SUM(F110:F118)</f>
        <v>0</v>
      </c>
      <c r="G119" s="19">
        <f t="shared" ref="G119" si="32">SUM(G110:G118)</f>
        <v>0</v>
      </c>
      <c r="H119" s="19">
        <f t="shared" ref="H119" si="33">SUM(H110:H118)</f>
        <v>0</v>
      </c>
      <c r="I119" s="19">
        <f t="shared" ref="I119" si="34">SUM(I110:I118)</f>
        <v>0</v>
      </c>
      <c r="J119" s="19">
        <f t="shared" ref="J119:L119" si="35">SUM(J110:J118)</f>
        <v>0</v>
      </c>
      <c r="K119" s="25"/>
      <c r="L119" s="19">
        <f t="shared" si="35"/>
        <v>0</v>
      </c>
    </row>
    <row r="120" spans="1:12" ht="15.75" thickBot="1" x14ac:dyDescent="0.25">
      <c r="A120" s="29">
        <f>A103</f>
        <v>2</v>
      </c>
      <c r="B120" s="30">
        <f>B103</f>
        <v>1</v>
      </c>
      <c r="C120" s="81" t="s">
        <v>4</v>
      </c>
      <c r="D120" s="82"/>
      <c r="E120" s="31"/>
      <c r="F120" s="32">
        <f>F109+F119</f>
        <v>510</v>
      </c>
      <c r="G120" s="32">
        <f t="shared" ref="G120" si="36">G109+G119</f>
        <v>23.64</v>
      </c>
      <c r="H120" s="32">
        <f t="shared" ref="H120" si="37">H109+H119</f>
        <v>26.599999999999998</v>
      </c>
      <c r="I120" s="32">
        <f t="shared" ref="I120" si="38">I109+I119</f>
        <v>115.79999999999998</v>
      </c>
      <c r="J120" s="32">
        <f t="shared" ref="J120:L120" si="39">J109+J119</f>
        <v>746.51</v>
      </c>
      <c r="K120" s="32"/>
      <c r="L120" s="32">
        <f t="shared" si="39"/>
        <v>89.720000000000013</v>
      </c>
    </row>
    <row r="121" spans="1:12" ht="15.75" thickBot="1" x14ac:dyDescent="0.3">
      <c r="A121" s="20">
        <v>2</v>
      </c>
      <c r="B121" s="21">
        <v>2</v>
      </c>
      <c r="C121" s="22" t="s">
        <v>20</v>
      </c>
      <c r="D121" s="65" t="s">
        <v>25</v>
      </c>
      <c r="E121" s="58" t="s">
        <v>61</v>
      </c>
      <c r="F121" s="40">
        <v>240</v>
      </c>
      <c r="G121" s="40">
        <v>25.38</v>
      </c>
      <c r="H121" s="40">
        <v>21.25</v>
      </c>
      <c r="I121" s="75">
        <v>44.61</v>
      </c>
      <c r="J121" s="75">
        <v>471.25</v>
      </c>
      <c r="K121" s="60">
        <v>492</v>
      </c>
      <c r="L121" s="40">
        <v>74.5</v>
      </c>
    </row>
    <row r="122" spans="1:12" ht="15.75" thickBot="1" x14ac:dyDescent="0.3">
      <c r="A122" s="23"/>
      <c r="B122" s="15"/>
      <c r="C122" s="11"/>
      <c r="D122" s="65" t="s">
        <v>23</v>
      </c>
      <c r="E122" s="59" t="s">
        <v>65</v>
      </c>
      <c r="F122" s="43">
        <v>80</v>
      </c>
      <c r="G122" s="43">
        <v>0</v>
      </c>
      <c r="H122" s="53">
        <v>0</v>
      </c>
      <c r="I122" s="43">
        <v>0.01</v>
      </c>
      <c r="J122" s="53">
        <v>11.4</v>
      </c>
      <c r="K122" s="44" t="s">
        <v>40</v>
      </c>
      <c r="L122" s="43">
        <v>10.53</v>
      </c>
    </row>
    <row r="123" spans="1:12" ht="15" x14ac:dyDescent="0.25">
      <c r="A123" s="23"/>
      <c r="B123" s="15"/>
      <c r="C123" s="11"/>
      <c r="D123" s="65" t="s">
        <v>46</v>
      </c>
      <c r="E123" s="59" t="s">
        <v>38</v>
      </c>
      <c r="F123" s="43">
        <v>30</v>
      </c>
      <c r="G123" s="43">
        <v>0.26</v>
      </c>
      <c r="H123" s="53">
        <v>0.16</v>
      </c>
      <c r="I123" s="53">
        <v>16.8</v>
      </c>
      <c r="J123" s="53">
        <v>63</v>
      </c>
      <c r="K123" s="44" t="s">
        <v>40</v>
      </c>
      <c r="L123" s="43">
        <v>2.93</v>
      </c>
    </row>
    <row r="124" spans="1:12" ht="15" x14ac:dyDescent="0.25">
      <c r="A124" s="23"/>
      <c r="B124" s="15"/>
      <c r="C124" s="11"/>
      <c r="D124" s="72" t="s">
        <v>27</v>
      </c>
      <c r="E124" s="59" t="s">
        <v>37</v>
      </c>
      <c r="F124" s="43">
        <v>180</v>
      </c>
      <c r="G124" s="53">
        <v>0.2</v>
      </c>
      <c r="H124" s="53">
        <v>0</v>
      </c>
      <c r="I124" s="53">
        <v>14</v>
      </c>
      <c r="J124" s="53">
        <v>58</v>
      </c>
      <c r="K124" s="44">
        <v>685</v>
      </c>
      <c r="L124" s="43">
        <v>1.76</v>
      </c>
    </row>
    <row r="125" spans="1:12" ht="15" x14ac:dyDescent="0.25">
      <c r="A125" s="23"/>
      <c r="B125" s="15"/>
      <c r="C125" s="11"/>
      <c r="D125" s="64"/>
      <c r="E125" s="59"/>
      <c r="F125" s="43"/>
      <c r="G125" s="43"/>
      <c r="H125" s="43"/>
      <c r="I125" s="43"/>
      <c r="J125" s="51"/>
      <c r="K125" s="44"/>
      <c r="L125" s="43"/>
    </row>
    <row r="126" spans="1:12" ht="15" x14ac:dyDescent="0.25">
      <c r="A126" s="23"/>
      <c r="B126" s="15"/>
      <c r="C126" s="11"/>
      <c r="D126" s="64"/>
      <c r="E126" s="59"/>
      <c r="F126" s="54"/>
      <c r="G126" s="43"/>
      <c r="H126" s="43"/>
      <c r="I126" s="43"/>
      <c r="J126" s="43"/>
      <c r="K126" s="44"/>
      <c r="L126" s="43"/>
    </row>
    <row r="127" spans="1:12" ht="15" x14ac:dyDescent="0.25">
      <c r="A127" s="23"/>
      <c r="B127" s="15"/>
      <c r="C127" s="11"/>
      <c r="D127" s="7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23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23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24"/>
      <c r="B130" s="17"/>
      <c r="C130" s="8"/>
      <c r="D130" s="18" t="s">
        <v>30</v>
      </c>
      <c r="E130" s="9"/>
      <c r="F130" s="19">
        <f>SUM(F121:F129)</f>
        <v>530</v>
      </c>
      <c r="G130" s="19">
        <f t="shared" ref="G130" si="40">SUM(G121:G129)</f>
        <v>25.84</v>
      </c>
      <c r="H130" s="19">
        <f t="shared" ref="H130" si="41">SUM(H121:H129)</f>
        <v>21.41</v>
      </c>
      <c r="I130" s="19">
        <f t="shared" ref="I130" si="42">SUM(I121:I129)</f>
        <v>75.42</v>
      </c>
      <c r="J130" s="19">
        <f t="shared" ref="J130:L130" si="43">SUM(J121:J129)</f>
        <v>603.65</v>
      </c>
      <c r="K130" s="25"/>
      <c r="L130" s="19">
        <f t="shared" si="43"/>
        <v>89.720000000000013</v>
      </c>
    </row>
    <row r="131" spans="1:12" ht="15" x14ac:dyDescent="0.25">
      <c r="A131" s="26">
        <f>A121</f>
        <v>2</v>
      </c>
      <c r="B131" s="13">
        <v>2</v>
      </c>
      <c r="C131" s="10" t="s">
        <v>22</v>
      </c>
      <c r="D131" s="7" t="s">
        <v>23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7" t="s">
        <v>24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3"/>
      <c r="B133" s="15"/>
      <c r="C133" s="11"/>
      <c r="D133" s="7" t="s">
        <v>25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7" t="s">
        <v>26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3"/>
      <c r="B135" s="15"/>
      <c r="C135" s="11"/>
      <c r="D135" s="7" t="s">
        <v>27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3"/>
      <c r="B136" s="15"/>
      <c r="C136" s="11"/>
      <c r="D136" s="7" t="s">
        <v>28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7" t="s">
        <v>29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4"/>
      <c r="B140" s="17"/>
      <c r="C140" s="8"/>
      <c r="D140" s="18" t="s">
        <v>30</v>
      </c>
      <c r="E140" s="9"/>
      <c r="F140" s="19">
        <f>SUM(F131:F139)</f>
        <v>0</v>
      </c>
      <c r="G140" s="19">
        <f t="shared" ref="G140" si="44">SUM(G131:G139)</f>
        <v>0</v>
      </c>
      <c r="H140" s="19">
        <f t="shared" ref="H140" si="45">SUM(H131:H139)</f>
        <v>0</v>
      </c>
      <c r="I140" s="19">
        <f t="shared" ref="I140" si="46">SUM(I131:I139)</f>
        <v>0</v>
      </c>
      <c r="J140" s="19">
        <f t="shared" ref="J140:L140" si="47">SUM(J131:J139)</f>
        <v>0</v>
      </c>
      <c r="K140" s="25"/>
      <c r="L140" s="19">
        <f t="shared" si="47"/>
        <v>0</v>
      </c>
    </row>
    <row r="141" spans="1:12" ht="15.75" thickBot="1" x14ac:dyDescent="0.25">
      <c r="A141" s="29">
        <f>A121</f>
        <v>2</v>
      </c>
      <c r="B141" s="30">
        <f>B121</f>
        <v>2</v>
      </c>
      <c r="C141" s="81" t="s">
        <v>4</v>
      </c>
      <c r="D141" s="82"/>
      <c r="E141" s="31"/>
      <c r="F141" s="32">
        <f>F130+F140</f>
        <v>530</v>
      </c>
      <c r="G141" s="32">
        <f t="shared" ref="G141" si="48">G130+G140</f>
        <v>25.84</v>
      </c>
      <c r="H141" s="32">
        <f t="shared" ref="H141" si="49">H130+H140</f>
        <v>21.41</v>
      </c>
      <c r="I141" s="32">
        <f t="shared" ref="I141" si="50">I130+I140</f>
        <v>75.42</v>
      </c>
      <c r="J141" s="32">
        <f t="shared" ref="J141:L141" si="51">J130+J140</f>
        <v>603.65</v>
      </c>
      <c r="K141" s="32"/>
      <c r="L141" s="32">
        <f t="shared" si="51"/>
        <v>89.720000000000013</v>
      </c>
    </row>
    <row r="142" spans="1:12" ht="15.75" thickBot="1" x14ac:dyDescent="0.3">
      <c r="A142" s="20">
        <v>2</v>
      </c>
      <c r="B142" s="21">
        <v>3</v>
      </c>
      <c r="C142" s="22" t="s">
        <v>20</v>
      </c>
      <c r="D142" s="65" t="s">
        <v>25</v>
      </c>
      <c r="E142" s="58" t="s">
        <v>62</v>
      </c>
      <c r="F142" s="40">
        <v>155</v>
      </c>
      <c r="G142" s="40">
        <v>20.46</v>
      </c>
      <c r="H142" s="40">
        <v>18.45</v>
      </c>
      <c r="I142" s="40">
        <v>8.52</v>
      </c>
      <c r="J142" s="75">
        <v>272.8</v>
      </c>
      <c r="K142" s="60" t="s">
        <v>63</v>
      </c>
      <c r="L142" s="40">
        <v>64.39</v>
      </c>
    </row>
    <row r="143" spans="1:12" ht="15" x14ac:dyDescent="0.25">
      <c r="A143" s="23"/>
      <c r="B143" s="15"/>
      <c r="C143" s="11"/>
      <c r="D143" s="65" t="s">
        <v>26</v>
      </c>
      <c r="E143" s="59" t="s">
        <v>43</v>
      </c>
      <c r="F143" s="43">
        <v>150</v>
      </c>
      <c r="G143" s="53">
        <v>5.52</v>
      </c>
      <c r="H143" s="53">
        <v>4.5199999999999996</v>
      </c>
      <c r="I143" s="43">
        <v>26.45</v>
      </c>
      <c r="J143" s="53">
        <v>168.45</v>
      </c>
      <c r="K143" s="44">
        <v>516</v>
      </c>
      <c r="L143" s="43">
        <v>8.16</v>
      </c>
    </row>
    <row r="144" spans="1:12" ht="15" x14ac:dyDescent="0.25">
      <c r="A144" s="23"/>
      <c r="B144" s="15"/>
      <c r="C144" s="11"/>
      <c r="D144" s="72" t="s">
        <v>23</v>
      </c>
      <c r="E144" s="59" t="s">
        <v>76</v>
      </c>
      <c r="F144" s="43">
        <v>70</v>
      </c>
      <c r="G144" s="43">
        <v>1</v>
      </c>
      <c r="H144" s="43">
        <v>4.25</v>
      </c>
      <c r="I144" s="53">
        <v>5.82</v>
      </c>
      <c r="J144" s="53">
        <v>65.73</v>
      </c>
      <c r="K144" s="44" t="s">
        <v>72</v>
      </c>
      <c r="L144" s="43">
        <v>8.34</v>
      </c>
    </row>
    <row r="145" spans="1:12" ht="15.75" customHeight="1" x14ac:dyDescent="0.25">
      <c r="A145" s="23"/>
      <c r="B145" s="15"/>
      <c r="C145" s="11"/>
      <c r="D145" s="64" t="s">
        <v>46</v>
      </c>
      <c r="E145" s="59" t="s">
        <v>38</v>
      </c>
      <c r="F145" s="43">
        <v>30</v>
      </c>
      <c r="G145" s="43">
        <v>0.26</v>
      </c>
      <c r="H145" s="43">
        <v>0.16</v>
      </c>
      <c r="I145" s="53">
        <v>16.8</v>
      </c>
      <c r="J145" s="53">
        <v>63</v>
      </c>
      <c r="K145" s="44" t="s">
        <v>40</v>
      </c>
      <c r="L145" s="43">
        <v>2.93</v>
      </c>
    </row>
    <row r="146" spans="1:12" ht="15" x14ac:dyDescent="0.25">
      <c r="A146" s="23"/>
      <c r="B146" s="15"/>
      <c r="C146" s="11"/>
      <c r="D146" s="64" t="s">
        <v>27</v>
      </c>
      <c r="E146" s="59" t="s">
        <v>41</v>
      </c>
      <c r="F146" s="54">
        <v>200</v>
      </c>
      <c r="G146" s="53">
        <v>0.04</v>
      </c>
      <c r="H146" s="43">
        <v>0</v>
      </c>
      <c r="I146" s="53">
        <v>24.76</v>
      </c>
      <c r="J146" s="53">
        <v>94.2</v>
      </c>
      <c r="K146" s="44">
        <v>639</v>
      </c>
      <c r="L146" s="43">
        <v>5.9</v>
      </c>
    </row>
    <row r="147" spans="1:12" ht="15" x14ac:dyDescent="0.25">
      <c r="A147" s="23"/>
      <c r="B147" s="15"/>
      <c r="C147" s="11"/>
      <c r="D147" s="64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4"/>
      <c r="B150" s="17"/>
      <c r="C150" s="8"/>
      <c r="D150" s="18" t="s">
        <v>30</v>
      </c>
      <c r="E150" s="9"/>
      <c r="F150" s="19">
        <f>SUM(F142:F149)</f>
        <v>605</v>
      </c>
      <c r="G150" s="19">
        <f>SUM(G142:G149)</f>
        <v>27.28</v>
      </c>
      <c r="H150" s="19">
        <f>SUM(H142:H149)</f>
        <v>27.38</v>
      </c>
      <c r="I150" s="19">
        <f>SUM(I142:I149)</f>
        <v>82.350000000000009</v>
      </c>
      <c r="J150" s="76">
        <f>SUM(J142:J149)</f>
        <v>664.18000000000006</v>
      </c>
      <c r="K150" s="25"/>
      <c r="L150" s="19">
        <f>SUM(L142:L149)</f>
        <v>89.720000000000013</v>
      </c>
    </row>
    <row r="151" spans="1:12" ht="15" x14ac:dyDescent="0.25">
      <c r="A151" s="26">
        <f>A142</f>
        <v>2</v>
      </c>
      <c r="B151" s="13">
        <v>3</v>
      </c>
      <c r="C151" s="10" t="s">
        <v>22</v>
      </c>
      <c r="D151" s="7" t="s">
        <v>23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24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25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26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7" t="s">
        <v>27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7" t="s">
        <v>28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7" t="s">
        <v>29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4"/>
      <c r="B160" s="17"/>
      <c r="C160" s="8"/>
      <c r="D160" s="18" t="s">
        <v>30</v>
      </c>
      <c r="E160" s="9"/>
      <c r="F160" s="19">
        <f>SUM(F151:F159)</f>
        <v>0</v>
      </c>
      <c r="G160" s="19">
        <f t="shared" ref="G160" si="52">SUM(G151:G159)</f>
        <v>0</v>
      </c>
      <c r="H160" s="19">
        <f t="shared" ref="H160" si="53">SUM(H151:H159)</f>
        <v>0</v>
      </c>
      <c r="I160" s="19">
        <f t="shared" ref="I160" si="54">SUM(I151:I159)</f>
        <v>0</v>
      </c>
      <c r="J160" s="19">
        <f t="shared" ref="J160:L160" si="55">SUM(J151:J159)</f>
        <v>0</v>
      </c>
      <c r="K160" s="25"/>
      <c r="L160" s="19">
        <f t="shared" si="55"/>
        <v>0</v>
      </c>
    </row>
    <row r="161" spans="1:12" ht="15.75" thickBot="1" x14ac:dyDescent="0.25">
      <c r="A161" s="29">
        <f>A142</f>
        <v>2</v>
      </c>
      <c r="B161" s="30">
        <f>B142</f>
        <v>3</v>
      </c>
      <c r="C161" s="81" t="s">
        <v>4</v>
      </c>
      <c r="D161" s="82"/>
      <c r="E161" s="31"/>
      <c r="F161" s="32">
        <f>F150+F160</f>
        <v>605</v>
      </c>
      <c r="G161" s="32">
        <f t="shared" ref="G161" si="56">G150+G160</f>
        <v>27.28</v>
      </c>
      <c r="H161" s="32">
        <f t="shared" ref="H161" si="57">H150+H160</f>
        <v>27.38</v>
      </c>
      <c r="I161" s="32">
        <f t="shared" ref="I161" si="58">I150+I160</f>
        <v>82.350000000000009</v>
      </c>
      <c r="J161" s="32">
        <f t="shared" ref="J161:L161" si="59">J150+J160</f>
        <v>664.18000000000006</v>
      </c>
      <c r="K161" s="32"/>
      <c r="L161" s="32">
        <f t="shared" si="59"/>
        <v>89.720000000000013</v>
      </c>
    </row>
    <row r="162" spans="1:12" ht="15" x14ac:dyDescent="0.25">
      <c r="A162" s="20">
        <v>2</v>
      </c>
      <c r="B162" s="21">
        <v>4</v>
      </c>
      <c r="C162" s="22" t="s">
        <v>20</v>
      </c>
      <c r="D162" s="65" t="s">
        <v>25</v>
      </c>
      <c r="E162" s="58" t="s">
        <v>77</v>
      </c>
      <c r="F162" s="55">
        <v>110</v>
      </c>
      <c r="G162" s="40">
        <v>13.87</v>
      </c>
      <c r="H162" s="40">
        <v>7.85</v>
      </c>
      <c r="I162" s="40">
        <v>6.53</v>
      </c>
      <c r="J162" s="75">
        <v>162</v>
      </c>
      <c r="K162" s="60">
        <v>374</v>
      </c>
      <c r="L162" s="40">
        <v>50.43</v>
      </c>
    </row>
    <row r="163" spans="1:12" ht="15" x14ac:dyDescent="0.25">
      <c r="A163" s="23"/>
      <c r="B163" s="15"/>
      <c r="C163" s="11"/>
      <c r="D163" s="73" t="s">
        <v>26</v>
      </c>
      <c r="E163" s="59" t="s">
        <v>39</v>
      </c>
      <c r="F163" s="43">
        <v>150</v>
      </c>
      <c r="G163" s="43">
        <v>3.06</v>
      </c>
      <c r="H163" s="53">
        <v>4.8</v>
      </c>
      <c r="I163" s="53">
        <v>20.45</v>
      </c>
      <c r="J163" s="43">
        <v>187.13</v>
      </c>
      <c r="K163" s="44">
        <v>520</v>
      </c>
      <c r="L163" s="53">
        <v>25.14</v>
      </c>
    </row>
    <row r="164" spans="1:12" ht="15" x14ac:dyDescent="0.25">
      <c r="A164" s="23"/>
      <c r="B164" s="15"/>
      <c r="C164" s="11"/>
      <c r="D164" s="64" t="s">
        <v>23</v>
      </c>
      <c r="E164" s="59" t="s">
        <v>68</v>
      </c>
      <c r="F164" s="43">
        <v>60</v>
      </c>
      <c r="G164" s="43">
        <v>1.32</v>
      </c>
      <c r="H164" s="53">
        <v>2.76</v>
      </c>
      <c r="I164" s="43">
        <v>6.53</v>
      </c>
      <c r="J164" s="53">
        <v>56.22</v>
      </c>
      <c r="K164" s="44">
        <v>210</v>
      </c>
      <c r="L164" s="43">
        <v>9.4600000000000009</v>
      </c>
    </row>
    <row r="165" spans="1:12" ht="15" x14ac:dyDescent="0.25">
      <c r="A165" s="23"/>
      <c r="B165" s="15"/>
      <c r="C165" s="11"/>
      <c r="D165" s="64" t="s">
        <v>46</v>
      </c>
      <c r="E165" s="59" t="s">
        <v>38</v>
      </c>
      <c r="F165" s="54">
        <v>30</v>
      </c>
      <c r="G165" s="43">
        <v>0.26</v>
      </c>
      <c r="H165" s="43">
        <v>0.16</v>
      </c>
      <c r="I165" s="53">
        <v>16.8</v>
      </c>
      <c r="J165" s="53">
        <v>63</v>
      </c>
      <c r="K165" s="44" t="s">
        <v>40</v>
      </c>
      <c r="L165" s="43">
        <v>2.93</v>
      </c>
    </row>
    <row r="166" spans="1:12" ht="15" x14ac:dyDescent="0.25">
      <c r="A166" s="23"/>
      <c r="B166" s="15"/>
      <c r="C166" s="11"/>
      <c r="D166" s="64" t="s">
        <v>27</v>
      </c>
      <c r="E166" s="42" t="s">
        <v>48</v>
      </c>
      <c r="F166" s="43">
        <v>200</v>
      </c>
      <c r="G166" s="43">
        <v>0.2</v>
      </c>
      <c r="H166" s="43">
        <v>0</v>
      </c>
      <c r="I166" s="43">
        <v>14</v>
      </c>
      <c r="J166" s="53">
        <v>58</v>
      </c>
      <c r="K166" s="44">
        <v>685</v>
      </c>
      <c r="L166" s="43">
        <v>1.76</v>
      </c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53"/>
      <c r="K167" s="44"/>
      <c r="L167" s="43"/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4"/>
      <c r="B169" s="17"/>
      <c r="C169" s="8"/>
      <c r="D169" s="18" t="s">
        <v>30</v>
      </c>
      <c r="E169" s="9"/>
      <c r="F169" s="19">
        <f>SUM(F162:F168)</f>
        <v>550</v>
      </c>
      <c r="G169" s="19">
        <f t="shared" ref="G169:J169" si="60">SUM(G162:G168)</f>
        <v>18.71</v>
      </c>
      <c r="H169" s="19">
        <f t="shared" si="60"/>
        <v>15.569999999999999</v>
      </c>
      <c r="I169" s="19">
        <f t="shared" si="60"/>
        <v>64.31</v>
      </c>
      <c r="J169" s="19">
        <f t="shared" si="60"/>
        <v>526.35</v>
      </c>
      <c r="K169" s="25"/>
      <c r="L169" s="19">
        <f t="shared" ref="L169" si="61">SUM(L162:L168)</f>
        <v>89.720000000000013</v>
      </c>
    </row>
    <row r="170" spans="1:12" ht="15" x14ac:dyDescent="0.25">
      <c r="A170" s="26">
        <f>A162</f>
        <v>2</v>
      </c>
      <c r="B170" s="13">
        <v>4</v>
      </c>
      <c r="C170" s="10" t="s">
        <v>22</v>
      </c>
      <c r="D170" s="7" t="s">
        <v>23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24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25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7" t="s">
        <v>26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27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7" t="s">
        <v>28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7" t="s">
        <v>29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4"/>
      <c r="B179" s="17"/>
      <c r="C179" s="8"/>
      <c r="D179" s="18" t="s">
        <v>30</v>
      </c>
      <c r="E179" s="9"/>
      <c r="F179" s="19">
        <f>SUM(F170:F178)</f>
        <v>0</v>
      </c>
      <c r="G179" s="19">
        <f t="shared" ref="G179:J179" si="62">SUM(G170:G178)</f>
        <v>0</v>
      </c>
      <c r="H179" s="19">
        <f t="shared" si="62"/>
        <v>0</v>
      </c>
      <c r="I179" s="19">
        <f t="shared" si="62"/>
        <v>0</v>
      </c>
      <c r="J179" s="19">
        <f t="shared" si="62"/>
        <v>0</v>
      </c>
      <c r="K179" s="25"/>
      <c r="L179" s="19">
        <f t="shared" ref="L179" si="63">SUM(L170:L178)</f>
        <v>0</v>
      </c>
    </row>
    <row r="180" spans="1:12" ht="15.75" thickBot="1" x14ac:dyDescent="0.25">
      <c r="A180" s="29">
        <f>A162</f>
        <v>2</v>
      </c>
      <c r="B180" s="30">
        <f>B162</f>
        <v>4</v>
      </c>
      <c r="C180" s="81" t="s">
        <v>4</v>
      </c>
      <c r="D180" s="82"/>
      <c r="E180" s="31"/>
      <c r="F180" s="32">
        <f>F169+F179</f>
        <v>550</v>
      </c>
      <c r="G180" s="32">
        <f t="shared" ref="G180" si="64">G169+G179</f>
        <v>18.71</v>
      </c>
      <c r="H180" s="32">
        <f t="shared" ref="H180" si="65">H169+H179</f>
        <v>15.569999999999999</v>
      </c>
      <c r="I180" s="32">
        <f t="shared" ref="I180" si="66">I169+I179</f>
        <v>64.31</v>
      </c>
      <c r="J180" s="32">
        <f t="shared" ref="J180:L180" si="67">J169+J179</f>
        <v>526.35</v>
      </c>
      <c r="K180" s="32"/>
      <c r="L180" s="32">
        <f t="shared" si="67"/>
        <v>89.720000000000013</v>
      </c>
    </row>
    <row r="181" spans="1:12" ht="15" x14ac:dyDescent="0.25">
      <c r="A181" s="14">
        <v>2</v>
      </c>
      <c r="B181" s="15">
        <v>5</v>
      </c>
      <c r="C181" s="22" t="s">
        <v>20</v>
      </c>
      <c r="D181" s="65" t="s">
        <v>25</v>
      </c>
      <c r="E181" s="58" t="s">
        <v>78</v>
      </c>
      <c r="F181" s="40">
        <v>120</v>
      </c>
      <c r="G181" s="40">
        <v>18.66</v>
      </c>
      <c r="H181" s="40">
        <v>13.86</v>
      </c>
      <c r="I181" s="40">
        <v>18.84</v>
      </c>
      <c r="J181" s="75">
        <v>274.5</v>
      </c>
      <c r="K181" s="60" t="s">
        <v>54</v>
      </c>
      <c r="L181" s="75">
        <v>45.48</v>
      </c>
    </row>
    <row r="182" spans="1:12" ht="15" x14ac:dyDescent="0.25">
      <c r="A182" s="14"/>
      <c r="B182" s="15"/>
      <c r="C182" s="11"/>
      <c r="D182" s="73" t="s">
        <v>26</v>
      </c>
      <c r="E182" s="59" t="s">
        <v>44</v>
      </c>
      <c r="F182" s="43">
        <v>150</v>
      </c>
      <c r="G182" s="53">
        <v>4.5</v>
      </c>
      <c r="H182" s="53">
        <v>6</v>
      </c>
      <c r="I182" s="53">
        <v>43.5</v>
      </c>
      <c r="J182" s="53">
        <v>195</v>
      </c>
      <c r="K182" s="44">
        <v>512</v>
      </c>
      <c r="L182" s="43">
        <v>7.09</v>
      </c>
    </row>
    <row r="183" spans="1:12" ht="15" x14ac:dyDescent="0.25">
      <c r="A183" s="14"/>
      <c r="B183" s="15"/>
      <c r="C183" s="11"/>
      <c r="D183" s="64" t="s">
        <v>23</v>
      </c>
      <c r="E183" s="59" t="s">
        <v>64</v>
      </c>
      <c r="F183" s="54">
        <v>70</v>
      </c>
      <c r="G183" s="43">
        <v>1.8</v>
      </c>
      <c r="H183" s="43">
        <v>0</v>
      </c>
      <c r="I183" s="43">
        <v>3.6</v>
      </c>
      <c r="J183" s="43">
        <v>21</v>
      </c>
      <c r="K183" s="44" t="s">
        <v>47</v>
      </c>
      <c r="L183" s="43">
        <v>14.05</v>
      </c>
    </row>
    <row r="184" spans="1:12" ht="15" x14ac:dyDescent="0.25">
      <c r="A184" s="14"/>
      <c r="B184" s="15"/>
      <c r="C184" s="11"/>
      <c r="D184" s="64" t="s">
        <v>46</v>
      </c>
      <c r="E184" s="59" t="s">
        <v>38</v>
      </c>
      <c r="F184" s="43">
        <v>30</v>
      </c>
      <c r="G184" s="43">
        <v>0.26</v>
      </c>
      <c r="H184" s="43">
        <v>0.16</v>
      </c>
      <c r="I184" s="53">
        <v>16.8</v>
      </c>
      <c r="J184" s="53">
        <v>63</v>
      </c>
      <c r="K184" s="44" t="s">
        <v>40</v>
      </c>
      <c r="L184" s="43">
        <v>2.93</v>
      </c>
    </row>
    <row r="185" spans="1:12" ht="15" x14ac:dyDescent="0.25">
      <c r="A185" s="14"/>
      <c r="B185" s="15"/>
      <c r="C185" s="11"/>
      <c r="D185" s="64" t="s">
        <v>27</v>
      </c>
      <c r="E185" s="42" t="s">
        <v>45</v>
      </c>
      <c r="F185" s="43">
        <v>200</v>
      </c>
      <c r="G185" s="53">
        <v>1.4</v>
      </c>
      <c r="H185" s="43">
        <v>2</v>
      </c>
      <c r="I185" s="53">
        <v>22.4</v>
      </c>
      <c r="J185" s="53">
        <v>68</v>
      </c>
      <c r="K185" s="44">
        <v>692</v>
      </c>
      <c r="L185" s="43">
        <v>3.97</v>
      </c>
    </row>
    <row r="186" spans="1:12" ht="15" x14ac:dyDescent="0.25">
      <c r="A186" s="14"/>
      <c r="B186" s="15"/>
      <c r="C186" s="11"/>
      <c r="D186" s="6" t="s">
        <v>49</v>
      </c>
      <c r="E186" s="42" t="s">
        <v>57</v>
      </c>
      <c r="F186" s="43">
        <v>100</v>
      </c>
      <c r="G186" s="43">
        <v>0.37</v>
      </c>
      <c r="H186" s="43">
        <v>0.31</v>
      </c>
      <c r="I186" s="43">
        <v>8.98</v>
      </c>
      <c r="J186" s="53">
        <v>52</v>
      </c>
      <c r="K186" s="44" t="s">
        <v>40</v>
      </c>
      <c r="L186" s="43">
        <v>16.2</v>
      </c>
    </row>
    <row r="187" spans="1:12" ht="15.75" customHeight="1" x14ac:dyDescent="0.25">
      <c r="A187" s="14"/>
      <c r="B187" s="15"/>
      <c r="C187" s="11"/>
      <c r="D187" s="6"/>
      <c r="E187" s="42"/>
      <c r="F187" s="43"/>
      <c r="G187" s="43"/>
      <c r="H187" s="43"/>
      <c r="I187" s="43"/>
      <c r="J187" s="53"/>
      <c r="K187" s="44"/>
      <c r="L187" s="43"/>
    </row>
    <row r="188" spans="1:12" ht="15" x14ac:dyDescent="0.25">
      <c r="A188" s="16"/>
      <c r="B188" s="17"/>
      <c r="C188" s="8"/>
      <c r="D188" s="18" t="s">
        <v>30</v>
      </c>
      <c r="E188" s="9"/>
      <c r="F188" s="19">
        <f>SUM(F181:F187)</f>
        <v>670</v>
      </c>
      <c r="G188" s="19">
        <f t="shared" ref="G188:J188" si="68">SUM(G181:G187)</f>
        <v>26.990000000000002</v>
      </c>
      <c r="H188" s="19">
        <f t="shared" si="68"/>
        <v>22.33</v>
      </c>
      <c r="I188" s="19">
        <f t="shared" si="68"/>
        <v>114.11999999999999</v>
      </c>
      <c r="J188" s="76">
        <f t="shared" si="68"/>
        <v>673.5</v>
      </c>
      <c r="K188" s="25"/>
      <c r="L188" s="19">
        <f t="shared" ref="L188" si="69">SUM(L181:L187)</f>
        <v>89.72</v>
      </c>
    </row>
    <row r="189" spans="1:12" ht="15" x14ac:dyDescent="0.25">
      <c r="A189" s="13">
        <f>A181</f>
        <v>2</v>
      </c>
      <c r="B189" s="13">
        <v>5</v>
      </c>
      <c r="C189" s="10" t="s">
        <v>22</v>
      </c>
      <c r="D189" s="7" t="s">
        <v>23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14"/>
      <c r="B190" s="15"/>
      <c r="C190" s="11"/>
      <c r="D190" s="7" t="s">
        <v>24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14"/>
      <c r="B191" s="15"/>
      <c r="C191" s="11"/>
      <c r="D191" s="7" t="s">
        <v>25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14"/>
      <c r="B192" s="15"/>
      <c r="C192" s="11"/>
      <c r="D192" s="7" t="s">
        <v>26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14"/>
      <c r="B193" s="15"/>
      <c r="C193" s="11"/>
      <c r="D193" s="7" t="s">
        <v>21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14"/>
      <c r="B194" s="15"/>
      <c r="C194" s="11"/>
      <c r="D194" s="7" t="s">
        <v>28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14"/>
      <c r="B195" s="15"/>
      <c r="C195" s="11"/>
      <c r="D195" s="7" t="s">
        <v>29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14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14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16"/>
      <c r="B198" s="17"/>
      <c r="C198" s="8"/>
      <c r="D198" s="18" t="s">
        <v>30</v>
      </c>
      <c r="E198" s="9"/>
      <c r="F198" s="19">
        <f>SUM(F189:F197)</f>
        <v>0</v>
      </c>
      <c r="G198" s="19">
        <f t="shared" ref="G198:J198" si="70">SUM(G189:G197)</f>
        <v>0</v>
      </c>
      <c r="H198" s="19">
        <f t="shared" si="70"/>
        <v>0</v>
      </c>
      <c r="I198" s="19">
        <f t="shared" si="70"/>
        <v>0</v>
      </c>
      <c r="J198" s="19">
        <f t="shared" si="70"/>
        <v>0</v>
      </c>
      <c r="K198" s="25"/>
      <c r="L198" s="19">
        <f t="shared" ref="L198" si="71">SUM(L189:L197)</f>
        <v>0</v>
      </c>
    </row>
    <row r="199" spans="1:12" ht="15.75" thickBot="1" x14ac:dyDescent="0.25">
      <c r="A199" s="33">
        <f>A181</f>
        <v>2</v>
      </c>
      <c r="B199" s="33">
        <f>B181</f>
        <v>5</v>
      </c>
      <c r="C199" s="81" t="s">
        <v>4</v>
      </c>
      <c r="D199" s="82"/>
      <c r="E199" s="31"/>
      <c r="F199" s="32">
        <f>F188+F198</f>
        <v>670</v>
      </c>
      <c r="G199" s="32">
        <f t="shared" ref="G199" si="72">G188+G198</f>
        <v>26.990000000000002</v>
      </c>
      <c r="H199" s="32">
        <f t="shared" ref="H199" si="73">H188+H198</f>
        <v>22.33</v>
      </c>
      <c r="I199" s="32">
        <f t="shared" ref="I199" si="74">I188+I198</f>
        <v>114.11999999999999</v>
      </c>
      <c r="J199" s="32">
        <f t="shared" ref="J199:L199" si="75">J188+J198</f>
        <v>673.5</v>
      </c>
      <c r="K199" s="32"/>
      <c r="L199" s="32">
        <f t="shared" si="75"/>
        <v>89.72</v>
      </c>
    </row>
    <row r="200" spans="1:12" ht="13.5" thickBot="1" x14ac:dyDescent="0.25">
      <c r="A200" s="27"/>
      <c r="B200" s="28"/>
      <c r="C200" s="83" t="s">
        <v>5</v>
      </c>
      <c r="D200" s="83"/>
      <c r="E200" s="83"/>
      <c r="F200" s="74">
        <v>588</v>
      </c>
      <c r="G200" s="74">
        <f>(G82+G102+G120+G141+G161+G180+G199+G25+G44+G63)/(IF(G82=0,0,1)+IF(G102=0,0,1)+IF(G120=0,0,1)+IF(G141=0,0,1)+IF(G161=0,0,1)+IF(G180=0,0,1)+IF(G199=0,0,1)+IF(G25=0,0,1)+IF(G44=0,0,1)+IF(G63=0,0,1))</f>
        <v>23.055</v>
      </c>
      <c r="H200" s="74">
        <f>(H82+H102+H120+H141+H161+H180+H199+H25+H44+H63)/(IF(H82=0,0,1)+IF(H102=0,0,1)+IF(H120=0,0,1)+IF(H141=0,0,1)+IF(H161=0,0,1)+IF(H180=0,0,1)+IF(H199=0,0,1)+IF(H25=0,0,1)+IF(H44=0,0,1)+IF(H63=0,0,1))</f>
        <v>24.163</v>
      </c>
      <c r="I200" s="74">
        <f>(I82+I102+I120+I141+I161+I180+I199+I25+I44+I63)/(IF(I82=0,0,1)+IF(I102=0,0,1)+IF(I120=0,0,1)+IF(I141=0,0,1)+IF(I161=0,0,1)+IF(I180=0,0,1)+IF(I199=0,0,1)+IF(I25=0,0,1)+IF(I44=0,0,1)+IF(I63=0,0,1))</f>
        <v>89.88900000000001</v>
      </c>
      <c r="J200" s="74">
        <f>(J82+J102+J120+J141+J161+J180+J199+J25+J44+J63)/(IF(J82=0,0,1)+IF(J102=0,0,1)+IF(J120=0,0,1)+IF(J141=0,0,1)+IF(J161=0,0,1)+IF(J180=0,0,1)+IF(J199=0,0,1)+IF(J25=0,0,1)+IF(J44=0,0,1)+IF(J63=0,0,1))</f>
        <v>644.14200000000005</v>
      </c>
      <c r="K200" s="34"/>
      <c r="L200" s="34">
        <f>(L82+L102+L120+L141+L161+L180+L199+L25+L44+L63)/(IF(L82=0,0,1)+IF(L102=0,0,1)+IF(L120=0,0,1)+IF(L141=0,0,1)+IF(L161=0,0,1)+IF(L180=0,0,1)+IF(L199=0,0,1)+IF(L25=0,0,1)+IF(L44=0,0,1)+IF(L63=0,0,1))</f>
        <v>89.720000000000013</v>
      </c>
    </row>
  </sheetData>
  <mergeCells count="14">
    <mergeCell ref="C141:D141"/>
    <mergeCell ref="C161:D161"/>
    <mergeCell ref="C82:D82"/>
    <mergeCell ref="C200:E200"/>
    <mergeCell ref="C63:D63"/>
    <mergeCell ref="C180:D180"/>
    <mergeCell ref="C199:D199"/>
    <mergeCell ref="C1:E1"/>
    <mergeCell ref="H1:K1"/>
    <mergeCell ref="H2:K2"/>
    <mergeCell ref="C102:D102"/>
    <mergeCell ref="C120:D120"/>
    <mergeCell ref="C25:D25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2026-02-12T05:48:07Z</dcterms:modified>
</cp:coreProperties>
</file>